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TOTAL GENERAL" sheetId="1" state="visible" r:id="rId2"/>
    <sheet name="cité des brossiers" sheetId="2" state="visible" r:id="rId3"/>
    <sheet name="TRACE" sheetId="3" state="visible" r:id="rId4"/>
    <sheet name="AMBO" sheetId="4" state="visible" r:id="rId5"/>
    <sheet name="TRACIES ENV" sheetId="5" state="visible" r:id="rId6"/>
  </sheets>
  <calcPr iterateCount="100" refMode="A1" iterate="false" iterateDelta="0.0001"/>
</workbook>
</file>

<file path=xl/sharedStrings.xml><?xml version="1.0" encoding="utf-8"?>
<sst xmlns="http://schemas.openxmlformats.org/spreadsheetml/2006/main" count="100" uniqueCount="69">
  <si>
    <t>POSTES</t>
  </si>
  <si>
    <t>SALAIRE</t>
  </si>
  <si>
    <t>CHARGES ANNUELLES DE FONCTIONNEMENT</t>
  </si>
  <si>
    <t>TOTAL AN</t>
  </si>
  <si>
    <t>INVESTIS POSTE</t>
  </si>
  <si>
    <t>Dates embauche</t>
  </si>
  <si>
    <t>COUT TOTAL ANNUEL</t>
  </si>
  <si>
    <t>Net mens</t>
  </si>
  <si>
    <t>CP mens</t>
  </si>
  <si>
    <t>CP an</t>
  </si>
  <si>
    <t>Frais de Déplacem.</t>
  </si>
  <si>
    <t>Frais mission</t>
  </si>
  <si>
    <t>Téléphone et com</t>
  </si>
  <si>
    <t>Fournitures</t>
  </si>
  <si>
    <t>CITE DES BROSSIERS</t>
  </si>
  <si>
    <t>CHEF DE PROJET</t>
  </si>
  <si>
    <t>JUIN 2017</t>
  </si>
  <si>
    <t>ASSISTANT CHEF DE PROJET</t>
  </si>
  <si>
    <t>GESTIONNAIRE GITES</t>
  </si>
  <si>
    <t>JANV 2018</t>
  </si>
  <si>
    <t>SOUS TOTAL</t>
  </si>
  <si>
    <t>TRACE CIE</t>
  </si>
  <si>
    <t>PERMANENT</t>
  </si>
  <si>
    <t>AIDE A L'EMPLOI</t>
  </si>
  <si>
    <t>AMBO</t>
  </si>
  <si>
    <t>Sous-total</t>
  </si>
  <si>
    <t>ANIMATEUR/GUIDE (TRICE)</t>
  </si>
  <si>
    <t>TOTAL GENERAL</t>
  </si>
  <si>
    <t>TOTAL</t>
  </si>
  <si>
    <t>contrat aidé jusQU4EN MAI 2017</t>
  </si>
  <si>
    <t>CP</t>
  </si>
  <si>
    <t>AIDE</t>
  </si>
  <si>
    <t>Margot</t>
  </si>
  <si>
    <t>P2R</t>
  </si>
  <si>
    <t>ACTIVITE ACTUELLES</t>
  </si>
  <si>
    <t>13/17 CONCERTS PAR AN</t>
  </si>
  <si>
    <t>3 PETITS FESTIVAL NOV FEV MAI</t>
  </si>
  <si>
    <t>8/10 REPRES THEATRAL 4 à 5 troupes</t>
  </si>
  <si>
    <t>3/4 expo an</t>
  </si>
  <si>
    <t>animation et valorisation du site</t>
  </si>
  <si>
    <t>ACTIVITE FUTURES</t>
  </si>
  <si>
    <t>Idem +</t>
  </si>
  <si>
    <t>possibilité louer résidence artiste ou partenariat</t>
  </si>
  <si>
    <t>interventions pédagogiques (NAP TAP)</t>
  </si>
  <si>
    <t>Café associatif dépendra cité des brossiers</t>
  </si>
  <si>
    <t>JUSQU4EN JUIN 2017</t>
  </si>
  <si>
    <t>AIDE </t>
  </si>
  <si>
    <t>Comment pérenniser le poste après juin 2017</t>
  </si>
  <si>
    <t>RESERVES</t>
  </si>
  <si>
    <t>DIFICITAIRE DEPUIS 3 ANS</t>
  </si>
  <si>
    <t>ACTIVIITES ACTUELLES</t>
  </si>
  <si>
    <t>visites guidées mini musée 1 fois par mois + possibilité circuit brfossiers (en mairie doivent quitter les lieux impérativement janvier 2018)</t>
  </si>
  <si>
    <t>4 ou 5 animations extérieures par an</t>
  </si>
  <si>
    <t>atelier brosses ?</t>
  </si>
  <si>
    <t>entretien et valorisation de la collection</t>
  </si>
  <si>
    <t>développement de nouveaux partenariats</t>
  </si>
  <si>
    <t>ACTIVITES FUTURES : configuration nouveau musée aux brossiers</t>
  </si>
  <si>
    <t>accueil des visiteurs</t>
  </si>
  <si>
    <t>visites guidées ++</t>
  </si>
  <si>
    <t>animations ext</t>
  </si>
  <si>
    <t>a prévoir en +</t>
  </si>
  <si>
    <t>fonction accueil animation</t>
  </si>
  <si>
    <t>fonction direction conservation</t>
  </si>
  <si>
    <t>Pas de permanents</t>
  </si>
  <si>
    <t>animations ponctuelle avec bénévoles et ponctuellement vacataire pro</t>
  </si>
  <si>
    <t>à l'avenir</t>
  </si>
  <si>
    <t>activité actuelle</t>
  </si>
  <si>
    <t>gestion jardin partagé</t>
  </si>
  <si>
    <t>Soit un poste d'animateur/médiateur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</si>
</sst>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.00"/>
    <numFmt numFmtId="167" formatCode="YYYY\-MM\-DD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i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2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5" activeCellId="0" sqref="J25"/>
    </sheetView>
  </sheetViews>
  <sheetFormatPr defaultRowHeight="13.8"/>
  <cols>
    <col collapsed="false" hidden="false" max="1" min="1" style="0" width="25.9438775510204"/>
    <col collapsed="false" hidden="false" max="15" min="2" style="0" width="10.719387755102"/>
    <col collapsed="false" hidden="false" max="1025" min="16" style="0" width="8.72959183673469"/>
  </cols>
  <sheetData>
    <row r="1" customFormat="false" ht="13.8" hidden="false" customHeight="true" outlineLevel="0" collapsed="false">
      <c r="A1" s="1" t="s">
        <v>0</v>
      </c>
      <c r="B1" s="1" t="s">
        <v>1</v>
      </c>
      <c r="C1" s="1"/>
      <c r="D1" s="1"/>
      <c r="E1" s="2" t="s">
        <v>2</v>
      </c>
      <c r="F1" s="2"/>
      <c r="G1" s="2"/>
      <c r="H1" s="2"/>
      <c r="I1" s="1" t="s">
        <v>3</v>
      </c>
      <c r="J1" s="3" t="s">
        <v>4</v>
      </c>
      <c r="K1" s="4" t="s">
        <v>5</v>
      </c>
      <c r="L1" s="1" t="s">
        <v>6</v>
      </c>
      <c r="M1" s="1"/>
      <c r="N1" s="1"/>
      <c r="O1" s="1"/>
    </row>
    <row r="2" customFormat="false" ht="28.35" hidden="false" customHeight="false" outlineLevel="0" collapsed="false">
      <c r="A2" s="1"/>
      <c r="B2" s="5" t="s">
        <v>7</v>
      </c>
      <c r="C2" s="5" t="s">
        <v>8</v>
      </c>
      <c r="D2" s="5" t="s">
        <v>9</v>
      </c>
      <c r="E2" s="6" t="s">
        <v>10</v>
      </c>
      <c r="F2" s="6" t="s">
        <v>11</v>
      </c>
      <c r="G2" s="6" t="s">
        <v>12</v>
      </c>
      <c r="H2" s="6" t="s">
        <v>13</v>
      </c>
      <c r="I2" s="1"/>
      <c r="J2" s="3"/>
      <c r="K2" s="4"/>
      <c r="L2" s="5" t="n">
        <v>2017</v>
      </c>
      <c r="M2" s="5" t="n">
        <v>2018</v>
      </c>
      <c r="N2" s="5" t="n">
        <v>2019</v>
      </c>
      <c r="O2" s="5" t="n">
        <v>2020</v>
      </c>
    </row>
    <row r="3" customFormat="false" ht="13.8" hidden="false" customHeight="false" outlineLevel="0" collapsed="false">
      <c r="A3" s="7" t="s">
        <v>14</v>
      </c>
      <c r="B3" s="5"/>
      <c r="C3" s="5"/>
      <c r="D3" s="5"/>
      <c r="E3" s="6"/>
      <c r="F3" s="6"/>
      <c r="G3" s="6"/>
      <c r="H3" s="6"/>
      <c r="I3" s="8"/>
      <c r="K3" s="9"/>
      <c r="L3" s="5"/>
      <c r="M3" s="5"/>
      <c r="N3" s="5"/>
      <c r="O3" s="5"/>
    </row>
    <row r="4" customFormat="false" ht="13.8" hidden="false" customHeight="false" outlineLevel="0" collapsed="false">
      <c r="A4" s="0" t="s">
        <v>15</v>
      </c>
      <c r="B4" s="10" t="n">
        <v>2500</v>
      </c>
      <c r="C4" s="10" t="n">
        <f aca="false">D4/12</f>
        <v>4500</v>
      </c>
      <c r="D4" s="10" t="n">
        <v>54000</v>
      </c>
      <c r="E4" s="10" t="n">
        <v>10000</v>
      </c>
      <c r="F4" s="10" t="n">
        <v>1200</v>
      </c>
      <c r="G4" s="10" t="n">
        <v>400</v>
      </c>
      <c r="H4" s="10" t="n">
        <v>400</v>
      </c>
      <c r="I4" s="10" t="n">
        <f aca="false">SUM(D4:H4)</f>
        <v>66000</v>
      </c>
      <c r="J4" s="10" t="n">
        <v>1500</v>
      </c>
      <c r="K4" s="11" t="s">
        <v>16</v>
      </c>
      <c r="L4" s="10" t="n">
        <f aca="false">I4/2</f>
        <v>33000</v>
      </c>
      <c r="M4" s="10" t="n">
        <f aca="false">I4</f>
        <v>66000</v>
      </c>
      <c r="N4" s="10" t="n">
        <f aca="false">I4</f>
        <v>66000</v>
      </c>
      <c r="O4" s="10" t="n">
        <f aca="false">I4</f>
        <v>66000</v>
      </c>
    </row>
    <row r="5" customFormat="false" ht="13.8" hidden="false" customHeight="false" outlineLevel="0" collapsed="false">
      <c r="A5" s="0" t="s">
        <v>17</v>
      </c>
      <c r="B5" s="10" t="n">
        <v>1600</v>
      </c>
      <c r="C5" s="10" t="n">
        <f aca="false">D5/12</f>
        <v>2916.66666666667</v>
      </c>
      <c r="D5" s="10" t="n">
        <v>35000</v>
      </c>
      <c r="E5" s="10"/>
      <c r="F5" s="10"/>
      <c r="G5" s="10" t="n">
        <v>400</v>
      </c>
      <c r="H5" s="10" t="n">
        <v>400</v>
      </c>
      <c r="I5" s="10" t="n">
        <f aca="false">SUM(D5:H5)</f>
        <v>35800</v>
      </c>
      <c r="J5" s="10" t="n">
        <v>1500</v>
      </c>
      <c r="K5" s="11" t="s">
        <v>16</v>
      </c>
      <c r="L5" s="10" t="n">
        <f aca="false">I5/2</f>
        <v>17900</v>
      </c>
      <c r="M5" s="10" t="n">
        <f aca="false">I5</f>
        <v>35800</v>
      </c>
      <c r="N5" s="10" t="n">
        <f aca="false">I5</f>
        <v>35800</v>
      </c>
      <c r="O5" s="10" t="n">
        <f aca="false">I5</f>
        <v>35800</v>
      </c>
    </row>
    <row r="6" customFormat="false" ht="13.8" hidden="false" customHeight="false" outlineLevel="0" collapsed="false">
      <c r="A6" s="0" t="s">
        <v>18</v>
      </c>
      <c r="B6" s="10" t="n">
        <v>1600</v>
      </c>
      <c r="C6" s="10" t="n">
        <f aca="false">D6/12</f>
        <v>2916.66666666667</v>
      </c>
      <c r="D6" s="10" t="n">
        <v>35000</v>
      </c>
      <c r="E6" s="10"/>
      <c r="F6" s="10"/>
      <c r="G6" s="10" t="n">
        <v>400</v>
      </c>
      <c r="H6" s="10" t="n">
        <v>400</v>
      </c>
      <c r="I6" s="10" t="n">
        <f aca="false">SUM(D6:H6)</f>
        <v>35800</v>
      </c>
      <c r="J6" s="10" t="n">
        <v>1500</v>
      </c>
      <c r="K6" s="11" t="s">
        <v>19</v>
      </c>
      <c r="L6" s="10"/>
      <c r="M6" s="10" t="n">
        <f aca="false">I6</f>
        <v>35800</v>
      </c>
      <c r="N6" s="10" t="n">
        <f aca="false">I6</f>
        <v>35800</v>
      </c>
      <c r="O6" s="10" t="n">
        <f aca="false">I6</f>
        <v>35800</v>
      </c>
    </row>
    <row r="7" customFormat="false" ht="13.8" hidden="false" customHeight="false" outlineLevel="0" collapsed="false">
      <c r="A7" s="12" t="s">
        <v>20</v>
      </c>
      <c r="B7" s="13"/>
      <c r="C7" s="13" t="n">
        <f aca="false">SUM(C4:C6)</f>
        <v>10333.3333333333</v>
      </c>
      <c r="D7" s="13" t="n">
        <f aca="false">SUM(D4:D6)</f>
        <v>124000</v>
      </c>
      <c r="E7" s="13" t="n">
        <f aca="false">SUM(E4:E6)</f>
        <v>10000</v>
      </c>
      <c r="F7" s="13" t="n">
        <f aca="false">SUM(F4:F6)</f>
        <v>1200</v>
      </c>
      <c r="G7" s="13" t="n">
        <f aca="false">SUM(G4:G6)</f>
        <v>1200</v>
      </c>
      <c r="H7" s="13" t="n">
        <f aca="false">SUM(H4:H6)</f>
        <v>1200</v>
      </c>
      <c r="I7" s="13" t="n">
        <f aca="false">SUM(I4:I6)</f>
        <v>137600</v>
      </c>
      <c r="J7" s="13" t="n">
        <f aca="false">SUM(J4:J6)</f>
        <v>4500</v>
      </c>
      <c r="K7" s="13"/>
      <c r="L7" s="13" t="n">
        <f aca="false">SUM(L4:L6)</f>
        <v>50900</v>
      </c>
      <c r="M7" s="13" t="n">
        <f aca="false">SUM(M4:M6)</f>
        <v>137600</v>
      </c>
      <c r="N7" s="13" t="n">
        <f aca="false">SUM(N4:N6)</f>
        <v>137600</v>
      </c>
      <c r="O7" s="13" t="n">
        <f aca="false">SUM(O4:O6)</f>
        <v>137600</v>
      </c>
    </row>
    <row r="9" customFormat="false" ht="13.8" hidden="false" customHeight="false" outlineLevel="0" collapsed="false">
      <c r="A9" s="7" t="s">
        <v>21</v>
      </c>
    </row>
    <row r="10" customFormat="false" ht="13.8" hidden="false" customHeight="false" outlineLevel="0" collapsed="false">
      <c r="A10" s="0" t="s">
        <v>22</v>
      </c>
      <c r="B10" s="10"/>
      <c r="C10" s="10" t="n">
        <f aca="false">D10/12</f>
        <v>2083.33333333333</v>
      </c>
      <c r="D10" s="10" t="n">
        <v>25000</v>
      </c>
      <c r="E10" s="10"/>
      <c r="F10" s="10"/>
      <c r="G10" s="10"/>
      <c r="H10" s="10"/>
      <c r="I10" s="10"/>
      <c r="J10" s="10"/>
      <c r="K10" s="10"/>
      <c r="L10" s="10" t="n">
        <v>25000</v>
      </c>
      <c r="M10" s="10" t="n">
        <v>25000</v>
      </c>
      <c r="N10" s="10" t="n">
        <v>25000</v>
      </c>
      <c r="O10" s="10" t="n">
        <v>25000</v>
      </c>
    </row>
    <row r="11" customFormat="false" ht="13.8" hidden="false" customHeight="false" outlineLevel="0" collapsed="false">
      <c r="A11" s="0" t="s">
        <v>23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 t="n">
        <v>-2583</v>
      </c>
      <c r="M11" s="10"/>
      <c r="N11" s="10"/>
      <c r="O11" s="10"/>
    </row>
    <row r="12" customFormat="false" ht="13.8" hidden="false" customHeight="false" outlineLevel="0" collapsed="false">
      <c r="A12" s="12" t="s">
        <v>20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 t="n">
        <f aca="false">SUM(L10:L11)</f>
        <v>22417</v>
      </c>
      <c r="M12" s="13" t="n">
        <f aca="false">SUM(M10:M11)</f>
        <v>25000</v>
      </c>
      <c r="N12" s="13" t="n">
        <f aca="false">SUM(N10:N11)</f>
        <v>25000</v>
      </c>
      <c r="O12" s="13" t="n">
        <f aca="false">SUM(O10:O11)</f>
        <v>25000</v>
      </c>
    </row>
    <row r="14" customFormat="false" ht="13.8" hidden="false" customHeight="false" outlineLevel="0" collapsed="false">
      <c r="A14" s="7" t="s">
        <v>24</v>
      </c>
    </row>
    <row r="15" customFormat="false" ht="13.8" hidden="false" customHeight="false" outlineLevel="0" collapsed="false">
      <c r="A15" s="0" t="s">
        <v>22</v>
      </c>
      <c r="B15" s="10"/>
      <c r="C15" s="10" t="n">
        <f aca="false">D15/12</f>
        <v>2083.33333333333</v>
      </c>
      <c r="D15" s="10" t="n">
        <v>25000</v>
      </c>
      <c r="E15" s="10"/>
      <c r="F15" s="10"/>
      <c r="G15" s="10"/>
      <c r="H15" s="10"/>
      <c r="I15" s="10"/>
      <c r="J15" s="10"/>
      <c r="K15" s="10"/>
      <c r="L15" s="10" t="n">
        <v>25000</v>
      </c>
      <c r="M15" s="10" t="n">
        <v>25000</v>
      </c>
      <c r="N15" s="10" t="n">
        <v>25000</v>
      </c>
      <c r="O15" s="10" t="n">
        <v>25000</v>
      </c>
    </row>
    <row r="16" customFormat="false" ht="13.8" hidden="false" customHeight="false" outlineLevel="0" collapsed="false">
      <c r="A16" s="0" t="s">
        <v>23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 t="n">
        <v>-3100</v>
      </c>
      <c r="M16" s="10"/>
      <c r="N16" s="10"/>
      <c r="O16" s="10"/>
    </row>
    <row r="17" customFormat="false" ht="13.8" hidden="false" customHeight="false" outlineLevel="0" collapsed="false">
      <c r="A17" s="12" t="s">
        <v>25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 t="n">
        <f aca="false">SUM(L15:L16)</f>
        <v>21900</v>
      </c>
      <c r="M17" s="13" t="n">
        <f aca="false">SUM(M15:M16)</f>
        <v>25000</v>
      </c>
      <c r="N17" s="13" t="n">
        <f aca="false">SUM(N15:N16)</f>
        <v>25000</v>
      </c>
      <c r="O17" s="13" t="n">
        <f aca="false">SUM(O15:O16)</f>
        <v>25000</v>
      </c>
    </row>
    <row r="18" customFormat="false" ht="13.8" hidden="false" customHeight="false" outlineLevel="0" collapsed="false">
      <c r="A18" s="0" t="s">
        <v>26</v>
      </c>
      <c r="B18" s="10"/>
      <c r="C18" s="10" t="n">
        <f aca="false">D18/12</f>
        <v>2083.33333333333</v>
      </c>
      <c r="D18" s="10" t="n">
        <v>25000</v>
      </c>
      <c r="K18" s="14" t="n">
        <v>43252</v>
      </c>
      <c r="M18" s="10" t="n">
        <v>12500</v>
      </c>
      <c r="N18" s="10" t="n">
        <v>12500</v>
      </c>
      <c r="O18" s="10" t="n">
        <v>12500</v>
      </c>
    </row>
    <row r="19" customFormat="false" ht="13.8" hidden="false" customHeight="false" outlineLevel="0" collapsed="false">
      <c r="A19" s="12" t="s">
        <v>20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 t="n">
        <f aca="false">L18+L17</f>
        <v>21900</v>
      </c>
      <c r="M19" s="13" t="n">
        <f aca="false">M18+M17</f>
        <v>37500</v>
      </c>
      <c r="N19" s="13" t="n">
        <f aca="false">N18+N17</f>
        <v>37500</v>
      </c>
      <c r="O19" s="13" t="n">
        <f aca="false">O18+O17</f>
        <v>37500</v>
      </c>
    </row>
    <row r="22" customFormat="false" ht="13.8" hidden="false" customHeight="false" outlineLevel="0" collapsed="false">
      <c r="A22" s="15" t="s">
        <v>27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 t="n">
        <f aca="false">L19+L12+L7</f>
        <v>95217</v>
      </c>
      <c r="M22" s="15" t="n">
        <f aca="false">M19+M12+M7</f>
        <v>200100</v>
      </c>
      <c r="N22" s="15" t="n">
        <f aca="false">N19+N12+N7</f>
        <v>200100</v>
      </c>
      <c r="O22" s="15" t="n">
        <f aca="false">O19+O12+O7</f>
        <v>200100</v>
      </c>
    </row>
  </sheetData>
  <mergeCells count="7">
    <mergeCell ref="A1:A2"/>
    <mergeCell ref="B1:D1"/>
    <mergeCell ref="E1:H1"/>
    <mergeCell ref="I1:I2"/>
    <mergeCell ref="J1:J2"/>
    <mergeCell ref="K1:K2"/>
    <mergeCell ref="L1:O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RowHeight="13.8"/>
  <cols>
    <col collapsed="false" hidden="false" max="1" min="1" style="0" width="25.9438775510204"/>
    <col collapsed="false" hidden="false" max="15" min="2" style="0" width="10.719387755102"/>
    <col collapsed="false" hidden="false" max="1025" min="16" style="0" width="8.72959183673469"/>
  </cols>
  <sheetData>
    <row r="1" customFormat="false" ht="13.8" hidden="false" customHeight="true" outlineLevel="0" collapsed="false">
      <c r="A1" s="1" t="s">
        <v>0</v>
      </c>
      <c r="B1" s="1" t="s">
        <v>1</v>
      </c>
      <c r="C1" s="1"/>
      <c r="D1" s="1"/>
      <c r="E1" s="2" t="s">
        <v>2</v>
      </c>
      <c r="F1" s="2"/>
      <c r="G1" s="2"/>
      <c r="H1" s="2"/>
      <c r="I1" s="1" t="s">
        <v>3</v>
      </c>
      <c r="J1" s="3" t="s">
        <v>4</v>
      </c>
      <c r="K1" s="4" t="s">
        <v>5</v>
      </c>
      <c r="L1" s="1" t="s">
        <v>6</v>
      </c>
      <c r="M1" s="1"/>
      <c r="N1" s="1"/>
      <c r="O1" s="1"/>
    </row>
    <row r="2" customFormat="false" ht="28.35" hidden="false" customHeight="false" outlineLevel="0" collapsed="false">
      <c r="A2" s="1"/>
      <c r="B2" s="5" t="s">
        <v>7</v>
      </c>
      <c r="C2" s="5" t="s">
        <v>8</v>
      </c>
      <c r="D2" s="5" t="s">
        <v>9</v>
      </c>
      <c r="E2" s="6" t="s">
        <v>10</v>
      </c>
      <c r="F2" s="6" t="s">
        <v>11</v>
      </c>
      <c r="G2" s="6" t="s">
        <v>12</v>
      </c>
      <c r="H2" s="6" t="s">
        <v>13</v>
      </c>
      <c r="I2" s="1"/>
      <c r="J2" s="3"/>
      <c r="K2" s="4"/>
      <c r="L2" s="5" t="n">
        <v>2017</v>
      </c>
      <c r="M2" s="5" t="n">
        <v>2018</v>
      </c>
      <c r="N2" s="5" t="n">
        <v>2019</v>
      </c>
      <c r="O2" s="5" t="n">
        <v>2020</v>
      </c>
    </row>
    <row r="3" customFormat="false" ht="13.8" hidden="false" customHeight="false" outlineLevel="0" collapsed="false">
      <c r="A3" s="0" t="s">
        <v>15</v>
      </c>
      <c r="B3" s="10" t="n">
        <v>2500</v>
      </c>
      <c r="C3" s="10" t="n">
        <f aca="false">D3/12</f>
        <v>4500</v>
      </c>
      <c r="D3" s="10" t="n">
        <v>54000</v>
      </c>
      <c r="E3" s="10" t="n">
        <v>10000</v>
      </c>
      <c r="F3" s="10" t="n">
        <v>1200</v>
      </c>
      <c r="G3" s="10" t="n">
        <v>400</v>
      </c>
      <c r="H3" s="10" t="n">
        <v>400</v>
      </c>
      <c r="I3" s="10" t="n">
        <f aca="false">SUM(D3:H3)</f>
        <v>66000</v>
      </c>
      <c r="J3" s="10" t="n">
        <v>1500</v>
      </c>
      <c r="K3" s="11" t="s">
        <v>16</v>
      </c>
      <c r="L3" s="10" t="n">
        <f aca="false">I3/2</f>
        <v>33000</v>
      </c>
      <c r="M3" s="10" t="n">
        <f aca="false">I3</f>
        <v>66000</v>
      </c>
      <c r="N3" s="10" t="n">
        <f aca="false">I3</f>
        <v>66000</v>
      </c>
      <c r="O3" s="10" t="n">
        <f aca="false">I3</f>
        <v>66000</v>
      </c>
    </row>
    <row r="4" customFormat="false" ht="13.8" hidden="false" customHeight="false" outlineLevel="0" collapsed="false">
      <c r="A4" s="0" t="s">
        <v>17</v>
      </c>
      <c r="B4" s="10" t="n">
        <v>1600</v>
      </c>
      <c r="C4" s="10" t="n">
        <f aca="false">D4/12</f>
        <v>2916.66666666667</v>
      </c>
      <c r="D4" s="10" t="n">
        <v>35000</v>
      </c>
      <c r="E4" s="10"/>
      <c r="F4" s="10"/>
      <c r="G4" s="10" t="n">
        <v>400</v>
      </c>
      <c r="H4" s="10" t="n">
        <v>400</v>
      </c>
      <c r="I4" s="10" t="n">
        <f aca="false">SUM(D4:H4)</f>
        <v>35800</v>
      </c>
      <c r="J4" s="10" t="n">
        <v>1500</v>
      </c>
      <c r="K4" s="11" t="s">
        <v>16</v>
      </c>
      <c r="L4" s="10" t="n">
        <f aca="false">I4/2</f>
        <v>17900</v>
      </c>
      <c r="M4" s="10" t="n">
        <f aca="false">I4</f>
        <v>35800</v>
      </c>
      <c r="N4" s="10" t="n">
        <f aca="false">I4</f>
        <v>35800</v>
      </c>
      <c r="O4" s="10" t="n">
        <f aca="false">I4</f>
        <v>35800</v>
      </c>
    </row>
    <row r="5" customFormat="false" ht="13.8" hidden="false" customHeight="false" outlineLevel="0" collapsed="false">
      <c r="A5" s="0" t="s">
        <v>18</v>
      </c>
      <c r="B5" s="10" t="n">
        <v>1600</v>
      </c>
      <c r="C5" s="10" t="n">
        <f aca="false">D5/12</f>
        <v>2916.66666666667</v>
      </c>
      <c r="D5" s="10" t="n">
        <v>35000</v>
      </c>
      <c r="E5" s="10"/>
      <c r="F5" s="10"/>
      <c r="G5" s="10" t="n">
        <v>400</v>
      </c>
      <c r="H5" s="10" t="n">
        <v>400</v>
      </c>
      <c r="I5" s="10" t="n">
        <f aca="false">SUM(D5:H5)</f>
        <v>35800</v>
      </c>
      <c r="J5" s="10" t="n">
        <v>1500</v>
      </c>
      <c r="K5" s="11" t="s">
        <v>19</v>
      </c>
      <c r="L5" s="10"/>
      <c r="M5" s="10" t="n">
        <f aca="false">I5</f>
        <v>35800</v>
      </c>
      <c r="N5" s="10" t="n">
        <f aca="false">I5</f>
        <v>35800</v>
      </c>
      <c r="O5" s="10" t="n">
        <f aca="false">I5</f>
        <v>35800</v>
      </c>
    </row>
    <row r="6" customFormat="false" ht="13.8" hidden="false" customHeight="false" outlineLevel="0" collapsed="false">
      <c r="A6" s="0" t="s">
        <v>28</v>
      </c>
      <c r="B6" s="10"/>
      <c r="C6" s="10" t="n">
        <f aca="false">SUM(C3:C5)</f>
        <v>10333.3333333333</v>
      </c>
      <c r="D6" s="10" t="n">
        <f aca="false">SUM(D3:D5)</f>
        <v>124000</v>
      </c>
      <c r="E6" s="10" t="n">
        <f aca="false">SUM(E3:E5)</f>
        <v>10000</v>
      </c>
      <c r="F6" s="10" t="n">
        <f aca="false">SUM(F3:F5)</f>
        <v>1200</v>
      </c>
      <c r="G6" s="10" t="n">
        <f aca="false">SUM(G3:G5)</f>
        <v>1200</v>
      </c>
      <c r="H6" s="10" t="n">
        <f aca="false">SUM(H3:H5)</f>
        <v>1200</v>
      </c>
      <c r="I6" s="10" t="n">
        <f aca="false">SUM(I3:I5)</f>
        <v>137600</v>
      </c>
      <c r="J6" s="10" t="n">
        <f aca="false">SUM(J3:J5)</f>
        <v>4500</v>
      </c>
      <c r="K6" s="10"/>
      <c r="L6" s="10" t="n">
        <f aca="false">SUM(L3:L5)</f>
        <v>50900</v>
      </c>
      <c r="M6" s="10" t="n">
        <f aca="false">SUM(M3:M5)</f>
        <v>137600</v>
      </c>
      <c r="N6" s="10" t="n">
        <f aca="false">SUM(N3:N5)</f>
        <v>137600</v>
      </c>
      <c r="O6" s="10" t="n">
        <f aca="false">SUM(O3:O5)</f>
        <v>137600</v>
      </c>
    </row>
  </sheetData>
  <mergeCells count="7">
    <mergeCell ref="A1:A2"/>
    <mergeCell ref="B1:D1"/>
    <mergeCell ref="E1:H1"/>
    <mergeCell ref="I1:I2"/>
    <mergeCell ref="J1:J2"/>
    <mergeCell ref="K1:K2"/>
    <mergeCell ref="L1:O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3:D2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2" activeCellId="0" sqref="A22"/>
    </sheetView>
  </sheetViews>
  <sheetFormatPr defaultRowHeight="15"/>
  <cols>
    <col collapsed="false" hidden="false" max="1" min="1" style="0" width="31.1632653061224"/>
    <col collapsed="false" hidden="false" max="1025" min="2" style="0" width="8.72959183673469"/>
  </cols>
  <sheetData>
    <row r="3" customFormat="false" ht="15" hidden="false" customHeight="false" outlineLevel="0" collapsed="false">
      <c r="A3" s="0" t="s">
        <v>29</v>
      </c>
      <c r="B3" s="0" t="s">
        <v>30</v>
      </c>
      <c r="C3" s="0" t="s">
        <v>31</v>
      </c>
    </row>
    <row r="4" customFormat="false" ht="15" hidden="false" customHeight="false" outlineLevel="0" collapsed="false">
      <c r="A4" s="0" t="s">
        <v>32</v>
      </c>
      <c r="B4" s="0" t="n">
        <v>25000</v>
      </c>
      <c r="C4" s="0" t="n">
        <v>6200</v>
      </c>
      <c r="D4" s="0" t="s">
        <v>33</v>
      </c>
    </row>
    <row r="8" customFormat="false" ht="13.8" hidden="false" customHeight="false" outlineLevel="0" collapsed="false">
      <c r="A8" s="7" t="s">
        <v>34</v>
      </c>
    </row>
    <row r="9" customFormat="false" ht="15" hidden="false" customHeight="false" outlineLevel="0" collapsed="false">
      <c r="A9" s="0" t="s">
        <v>35</v>
      </c>
    </row>
    <row r="10" customFormat="false" ht="15" hidden="false" customHeight="false" outlineLevel="0" collapsed="false">
      <c r="A10" s="0" t="s">
        <v>36</v>
      </c>
    </row>
    <row r="11" customFormat="false" ht="15" hidden="false" customHeight="false" outlineLevel="0" collapsed="false">
      <c r="A11" s="0" t="s">
        <v>37</v>
      </c>
    </row>
    <row r="12" customFormat="false" ht="15" hidden="false" customHeight="false" outlineLevel="0" collapsed="false">
      <c r="A12" s="0" t="s">
        <v>38</v>
      </c>
    </row>
    <row r="13" customFormat="false" ht="15" hidden="false" customHeight="false" outlineLevel="0" collapsed="false">
      <c r="A13" s="0" t="s">
        <v>39</v>
      </c>
    </row>
    <row r="16" customFormat="false" ht="13.8" hidden="false" customHeight="false" outlineLevel="0" collapsed="false">
      <c r="A16" s="7" t="s">
        <v>40</v>
      </c>
    </row>
    <row r="17" customFormat="false" ht="15" hidden="false" customHeight="false" outlineLevel="0" collapsed="false">
      <c r="A17" s="0" t="s">
        <v>41</v>
      </c>
    </row>
    <row r="18" customFormat="false" ht="15" hidden="false" customHeight="false" outlineLevel="0" collapsed="false">
      <c r="A18" s="0" t="s">
        <v>42</v>
      </c>
    </row>
    <row r="19" customFormat="false" ht="15" hidden="false" customHeight="false" outlineLevel="0" collapsed="false">
      <c r="A19" s="0" t="s">
        <v>43</v>
      </c>
    </row>
    <row r="20" customFormat="false" ht="15" hidden="false" customHeight="false" outlineLevel="0" collapsed="false">
      <c r="A20" s="0" t="s">
        <v>44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E27"/>
  <sheetViews>
    <sheetView windowProtection="false"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A29" activeCellId="0" sqref="A29"/>
    </sheetView>
  </sheetViews>
  <sheetFormatPr defaultRowHeight="15"/>
  <cols>
    <col collapsed="false" hidden="false" max="1" min="1" style="0" width="17.3418367346939"/>
    <col collapsed="false" hidden="false" max="1025" min="2" style="0" width="8.72959183673469"/>
  </cols>
  <sheetData>
    <row r="2" customFormat="false" ht="15" hidden="false" customHeight="false" outlineLevel="0" collapsed="false">
      <c r="A2" s="0" t="s">
        <v>31</v>
      </c>
      <c r="B2" s="0" t="s">
        <v>45</v>
      </c>
    </row>
    <row r="3" customFormat="false" ht="13.8" hidden="false" customHeight="false" outlineLevel="0" collapsed="false">
      <c r="B3" s="0" t="s">
        <v>30</v>
      </c>
      <c r="C3" s="0" t="s">
        <v>46</v>
      </c>
    </row>
    <row r="4" customFormat="false" ht="15" hidden="false" customHeight="false" outlineLevel="0" collapsed="false">
      <c r="A4" s="0" t="s">
        <v>22</v>
      </c>
      <c r="B4" s="0" t="n">
        <v>25000</v>
      </c>
      <c r="C4" s="0" t="n">
        <v>6200</v>
      </c>
      <c r="D4" s="0" t="n">
        <f aca="false">B4-C4</f>
        <v>18800</v>
      </c>
      <c r="E4" s="0" t="s">
        <v>47</v>
      </c>
    </row>
    <row r="5" customFormat="false" ht="15" hidden="false" customHeight="false" outlineLevel="0" collapsed="false">
      <c r="A5" s="0" t="s">
        <v>48</v>
      </c>
      <c r="B5" s="0" t="n">
        <v>25000</v>
      </c>
    </row>
    <row r="6" customFormat="false" ht="15" hidden="false" customHeight="false" outlineLevel="0" collapsed="false">
      <c r="A6" s="0" t="s">
        <v>49</v>
      </c>
    </row>
    <row r="9" customFormat="false" ht="15" hidden="false" customHeight="false" outlineLevel="0" collapsed="false">
      <c r="A9" s="0" t="s">
        <v>50</v>
      </c>
    </row>
    <row r="10" customFormat="false" ht="15" hidden="false" customHeight="false" outlineLevel="0" collapsed="false">
      <c r="A10" s="0" t="s">
        <v>51</v>
      </c>
    </row>
    <row r="11" customFormat="false" ht="15" hidden="false" customHeight="false" outlineLevel="0" collapsed="false">
      <c r="A11" s="0" t="s">
        <v>52</v>
      </c>
    </row>
    <row r="12" customFormat="false" ht="15" hidden="false" customHeight="false" outlineLevel="0" collapsed="false">
      <c r="A12" s="0" t="s">
        <v>53</v>
      </c>
    </row>
    <row r="13" customFormat="false" ht="15" hidden="false" customHeight="false" outlineLevel="0" collapsed="false">
      <c r="A13" s="0" t="s">
        <v>54</v>
      </c>
    </row>
    <row r="14" customFormat="false" ht="15" hidden="false" customHeight="false" outlineLevel="0" collapsed="false">
      <c r="A14" s="0" t="s">
        <v>55</v>
      </c>
    </row>
    <row r="17" customFormat="false" ht="15" hidden="false" customHeight="false" outlineLevel="0" collapsed="false">
      <c r="A17" s="0" t="s">
        <v>56</v>
      </c>
    </row>
    <row r="18" customFormat="false" ht="15" hidden="false" customHeight="false" outlineLevel="0" collapsed="false">
      <c r="A18" s="0" t="s">
        <v>57</v>
      </c>
    </row>
    <row r="19" customFormat="false" ht="15" hidden="false" customHeight="false" outlineLevel="0" collapsed="false">
      <c r="A19" s="0" t="s">
        <v>58</v>
      </c>
    </row>
    <row r="20" customFormat="false" ht="15" hidden="false" customHeight="false" outlineLevel="0" collapsed="false">
      <c r="A20" s="0" t="s">
        <v>59</v>
      </c>
    </row>
    <row r="21" customFormat="false" ht="15" hidden="false" customHeight="false" outlineLevel="0" collapsed="false">
      <c r="A21" s="0" t="s">
        <v>53</v>
      </c>
    </row>
    <row r="22" customFormat="false" ht="15" hidden="false" customHeight="false" outlineLevel="0" collapsed="false">
      <c r="A22" s="0" t="s">
        <v>54</v>
      </c>
    </row>
    <row r="23" customFormat="false" ht="15" hidden="false" customHeight="false" outlineLevel="0" collapsed="false">
      <c r="A23" s="0" t="s">
        <v>55</v>
      </c>
    </row>
    <row r="25" customFormat="false" ht="15" hidden="false" customHeight="false" outlineLevel="0" collapsed="false">
      <c r="A25" s="0" t="s">
        <v>60</v>
      </c>
    </row>
    <row r="26" customFormat="false" ht="15" hidden="false" customHeight="false" outlineLevel="0" collapsed="false">
      <c r="A26" s="0" t="s">
        <v>61</v>
      </c>
    </row>
    <row r="27" customFormat="false" ht="15" hidden="false" customHeight="false" outlineLevel="0" collapsed="false">
      <c r="A27" s="0" t="s">
        <v>62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A9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2" activeCellId="0" sqref="B12"/>
    </sheetView>
  </sheetViews>
  <sheetFormatPr defaultRowHeight="12.8"/>
  <cols>
    <col collapsed="false" hidden="false" max="1025" min="1" style="0" width="11.5204081632653"/>
  </cols>
  <sheetData>
    <row r="2" customFormat="false" ht="12.8" hidden="false" customHeight="false" outlineLevel="0" collapsed="false">
      <c r="A2" s="0" t="s">
        <v>63</v>
      </c>
    </row>
    <row r="3" customFormat="false" ht="12.8" hidden="false" customHeight="false" outlineLevel="0" collapsed="false">
      <c r="A3" s="0" t="s">
        <v>64</v>
      </c>
    </row>
    <row r="5" customFormat="false" ht="12.8" hidden="false" customHeight="false" outlineLevel="0" collapsed="false">
      <c r="A5" s="0" t="s">
        <v>65</v>
      </c>
    </row>
    <row r="6" customFormat="false" ht="12.8" hidden="false" customHeight="false" outlineLevel="0" collapsed="false">
      <c r="A6" s="0" t="s">
        <v>66</v>
      </c>
    </row>
    <row r="7" customFormat="false" ht="12.8" hidden="false" customHeight="false" outlineLevel="0" collapsed="false">
      <c r="A7" s="0" t="s">
        <v>67</v>
      </c>
    </row>
    <row r="9" customFormat="false" ht="12.8" hidden="false" customHeight="false" outlineLevel="0" collapsed="false">
      <c r="A9" s="0" t="s">
        <v>68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LibreOffice/4.2.8.2$Windows_x86 LibreOffice_project/48d50dbfc06349262c9d50868e5c1f630a573ebd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>luc7</dc:creator>
  <dc:language>fr-FR</dc:language>
  <dcterms:modified xsi:type="dcterms:W3CDTF">2006-09-16T00:00:00Z</dcterms:modified>
  <cp:revision>0</cp:revision>
</cp:coreProperties>
</file>